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192.168.1.22\desc\1. evaluare-contractare proiecte\POCIDIF\Actiunea 2.4 - EDIH\Verificare IMM\Documente verificare IMM\"/>
    </mc:Choice>
  </mc:AlternateContent>
  <xr:revisionPtr revIDLastSave="0" documentId="13_ncr:1_{6D46B922-3A78-464E-A240-A767C377306A}" xr6:coauthVersionLast="47" xr6:coauthVersionMax="47" xr10:uidLastSave="{00000000-0000-0000-0000-000000000000}"/>
  <bookViews>
    <workbookView xWindow="-108" yWindow="-108" windowWidth="23256" windowHeight="12576" xr2:uid="{00000000-000D-0000-FFFF-FFFF00000000}"/>
  </bookViews>
  <sheets>
    <sheet name="1A-Bilant" sheetId="1" r:id="rId1"/>
    <sheet name="1E-Intreprindere_in_dificultate"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F16" i="2"/>
  <c r="F15" i="2"/>
  <c r="D95" i="1"/>
  <c r="F11" i="2" s="1"/>
  <c r="B95" i="1"/>
  <c r="D92" i="1"/>
  <c r="F10" i="2" s="1"/>
  <c r="C92" i="1"/>
  <c r="B92" i="1"/>
  <c r="D85" i="1"/>
  <c r="F17" i="2" s="1"/>
  <c r="C85" i="1"/>
  <c r="B85" i="1"/>
  <c r="D78" i="1"/>
  <c r="C78" i="1"/>
  <c r="B78" i="1"/>
  <c r="D73" i="1"/>
  <c r="C73" i="1"/>
  <c r="B73" i="1"/>
  <c r="D70" i="1"/>
  <c r="D66" i="1" s="1"/>
  <c r="C70" i="1"/>
  <c r="B70" i="1"/>
  <c r="D67" i="1"/>
  <c r="C67" i="1"/>
  <c r="B67" i="1"/>
  <c r="D64" i="1"/>
  <c r="C64" i="1"/>
  <c r="B64" i="1"/>
  <c r="D52" i="1"/>
  <c r="C52" i="1"/>
  <c r="B52" i="1"/>
  <c r="D40" i="1"/>
  <c r="C40" i="1"/>
  <c r="B40" i="1"/>
  <c r="D35" i="1"/>
  <c r="D39" i="1" s="1"/>
  <c r="C35" i="1"/>
  <c r="B35" i="1"/>
  <c r="B39" i="1" s="1"/>
  <c r="D26" i="1"/>
  <c r="D28" i="1" s="1"/>
  <c r="C26" i="1"/>
  <c r="C28" i="1" s="1"/>
  <c r="B26" i="1"/>
  <c r="B28" i="1" s="1"/>
  <c r="B66" i="1" l="1"/>
  <c r="B104" i="1" s="1"/>
  <c r="B99" i="1"/>
  <c r="D99" i="1"/>
  <c r="F12" i="2"/>
  <c r="D53" i="1"/>
  <c r="D54" i="1" s="1"/>
  <c r="C21" i="2"/>
  <c r="F19" i="2"/>
  <c r="C104" i="1"/>
  <c r="B53" i="1"/>
  <c r="B54" i="1" s="1"/>
  <c r="C66" i="1"/>
  <c r="B103" i="1"/>
  <c r="C53" i="1"/>
  <c r="D104" i="1"/>
  <c r="C103" i="1"/>
  <c r="C54" i="1"/>
  <c r="C102" i="1"/>
  <c r="D102" i="1"/>
  <c r="D103" i="1"/>
  <c r="B102" i="1" l="1"/>
</calcChain>
</file>

<file path=xl/sharedStrings.xml><?xml version="1.0" encoding="utf-8"?>
<sst xmlns="http://schemas.openxmlformats.org/spreadsheetml/2006/main" count="128" uniqueCount="119">
  <si>
    <t>1A - Bilanțul</t>
  </si>
  <si>
    <t>N-2</t>
  </si>
  <si>
    <t>N-1</t>
  </si>
  <si>
    <t>N</t>
  </si>
  <si>
    <t>A.Active imobilizate</t>
  </si>
  <si>
    <t>I.Imobilizari necorporale</t>
  </si>
  <si>
    <t>II.Imobilizari corporale</t>
  </si>
  <si>
    <t>1.  Terenuri şi amenajări de terenuri</t>
  </si>
  <si>
    <t>2. Construcții</t>
  </si>
  <si>
    <t>3. Instalații tehnice şi mijloace de transport</t>
  </si>
  <si>
    <t>4. Mobilier, aparatură birotică, echipamente de protecție a valorilor umane şi materiale şi alte active corporale</t>
  </si>
  <si>
    <t>5. Investiții imobiliare</t>
  </si>
  <si>
    <t>6.Active corporale de explorare şi evaluare a resurselor minerale</t>
  </si>
  <si>
    <t>7.Active biologice productive</t>
  </si>
  <si>
    <t>8. Instalații tehnice şi mijloace de transport în curs de aprovizionare</t>
  </si>
  <si>
    <t>9. Mobilier, aparatură birotică, echipamente de protecție a valorilor umane şi materiale şi alte active corporale în curs de aprovizionare</t>
  </si>
  <si>
    <t>10.Active biologice productive în curs de aprovizionare</t>
  </si>
  <si>
    <t>11.Imobilizări corporale în curs de execuție</t>
  </si>
  <si>
    <t>12.Investiții imobiliare în curs de execuție</t>
  </si>
  <si>
    <t>13.Avansuri acordate pentru imobilizări corporale</t>
  </si>
  <si>
    <t>14. Amortizări privind imobilizările corporale</t>
  </si>
  <si>
    <t>15. Ajustări pentru deprecierea imobilizărilor corporale</t>
  </si>
  <si>
    <t xml:space="preserve">16. Ajustări pentru deprecierea imobilizărilor corporale în curs de execuție </t>
  </si>
  <si>
    <t>17. Ajustări pentru deprecierea investițiilor imobiliare în curs de execuție</t>
  </si>
  <si>
    <t>Imobilizari corporale - total</t>
  </si>
  <si>
    <t>III.Imobilizari financiare</t>
  </si>
  <si>
    <t>Active imobilizate - total</t>
  </si>
  <si>
    <t>B.Active circulante</t>
  </si>
  <si>
    <t>I.Stocuri:</t>
  </si>
  <si>
    <t>1. Materii prime si materiale consumabile</t>
  </si>
  <si>
    <t>2. Productia in curs de executie</t>
  </si>
  <si>
    <t>3. Produse finite si marfuri</t>
  </si>
  <si>
    <t>4. Avansuri pentru cumparari stocuri</t>
  </si>
  <si>
    <t>Stocuri - total</t>
  </si>
  <si>
    <t>II.Creante</t>
  </si>
  <si>
    <t>III.Investitii  pe termen scurt</t>
  </si>
  <si>
    <t>IV.Casa si conturi la banci</t>
  </si>
  <si>
    <t>Active circulante - total</t>
  </si>
  <si>
    <t>C.Cheltuieli in avans</t>
  </si>
  <si>
    <t>1. Sume de reluat într-o perioadă de până la un an</t>
  </si>
  <si>
    <t>2. Sume de reluat într-o perioadă mai mare de un an</t>
  </si>
  <si>
    <t>D.Datorii: sumele care trebuie platite intr-o perioada de pana la un an</t>
  </si>
  <si>
    <t>1.  Împrumuturi din emisiunea de obligatiuni, prezentându-se separat împrumuturile din emisiunea de obligatiuni convertibile</t>
  </si>
  <si>
    <t>2. Sume datorate institutiilor de credit</t>
  </si>
  <si>
    <t>3. Avansuri încasate în contul comenzilor</t>
  </si>
  <si>
    <t>4. Datorii comerciale - furnizori</t>
  </si>
  <si>
    <t>5. Efecte de comert de platit</t>
  </si>
  <si>
    <t>6. Sume datorate entitatilor afiliate</t>
  </si>
  <si>
    <t>7. Sume datorate entitatilor de care compania este legata în virtutea intereselor de participare</t>
  </si>
  <si>
    <t>8. Alte datorii, inclusiv datoriile fiscale si datoriile privind asigurarile sociale</t>
  </si>
  <si>
    <t>Datorii: sumele care trebuie platite intr-o perioada de pana la un an</t>
  </si>
  <si>
    <t>E.Active circulante nete/datorii curente nete</t>
  </si>
  <si>
    <t>F.Total active minus datorii curente</t>
  </si>
  <si>
    <t>G.Datorii: sumele care trebuie platite intr-o perioada mai mare de un an</t>
  </si>
  <si>
    <t>1. Împrumuturi din emisiuni de obligațiuni</t>
  </si>
  <si>
    <t>2. Credite bancare pe termen lung</t>
  </si>
  <si>
    <t xml:space="preserve">5. Efecte de comert de platit </t>
  </si>
  <si>
    <t xml:space="preserve">6. Sume datorate entitatilor afiliate </t>
  </si>
  <si>
    <t xml:space="preserve">8. Alte datorii, inclusiv datoriile fiscale si datoriile privind asigurarile sociale </t>
  </si>
  <si>
    <t>Datorii ce trebuie platite intr-o perioada mai mare de un an - total</t>
  </si>
  <si>
    <t>H.Provizioane</t>
  </si>
  <si>
    <t>I.Venituri in avans</t>
  </si>
  <si>
    <t xml:space="preserve">1. Subvenţii pentru investiţii </t>
  </si>
  <si>
    <t>Sume de reluat într-o perioadă de până la un an</t>
  </si>
  <si>
    <t>Sume de reluat într-o perioadă mai mare de un an</t>
  </si>
  <si>
    <t>2. Venituri înregistrate în avans</t>
  </si>
  <si>
    <t>Sume de reluat intr-o perioada de pana la un an</t>
  </si>
  <si>
    <t>Sume de reluat intr-o perioada mai mare de un an</t>
  </si>
  <si>
    <t xml:space="preserve">3. Venituri în avans aferente activelor primite prin transfer de la clienţi </t>
  </si>
  <si>
    <t>Fondul comercial negativ</t>
  </si>
  <si>
    <t>J.Capital si rezerve</t>
  </si>
  <si>
    <t>I.Capital, din care</t>
  </si>
  <si>
    <t>1.  Capital subscris vărsat</t>
  </si>
  <si>
    <t xml:space="preserve"> 2. Capital subscris nevărsat</t>
  </si>
  <si>
    <t xml:space="preserve"> 3. Patrimoniu regiei</t>
  </si>
  <si>
    <t xml:space="preserve"> 4. Patrimoniul institutelor naționale de cercetare-dezvoltare</t>
  </si>
  <si>
    <t>5.Alte elemente de capitaluri proprii</t>
  </si>
  <si>
    <t>II.Prime de capital</t>
  </si>
  <si>
    <t>III.Rezerve din reevaluare</t>
  </si>
  <si>
    <t>Sold Creditor</t>
  </si>
  <si>
    <t>Sold Debitor</t>
  </si>
  <si>
    <t>IV.Rezerve</t>
  </si>
  <si>
    <t>Acţiuni proprii</t>
  </si>
  <si>
    <t>Câştiguri legate de instrumentele de capitaluri proprii</t>
  </si>
  <si>
    <t>Pierderi legate de instrumentele de capitaluri proprii</t>
  </si>
  <si>
    <t>V.Profitul sau pierderea reportat(ă)</t>
  </si>
  <si>
    <t>VI.Profitul sau pierderea exercitiului financiar</t>
  </si>
  <si>
    <t>Repartizarea profitului</t>
  </si>
  <si>
    <t>Capitaluri proprii - total</t>
  </si>
  <si>
    <t>Patrimoniul public</t>
  </si>
  <si>
    <t>Patrimoniul privat</t>
  </si>
  <si>
    <t>Capitaluri - total</t>
  </si>
  <si>
    <t>TOTAL ACTIV</t>
  </si>
  <si>
    <t>TOTAL CAPITALURI SI DATORII</t>
  </si>
  <si>
    <t>1E -Verificarea încadrării solicitantului în categoria întreprinderilor în dificultate</t>
  </si>
  <si>
    <t>Pentru a fi eligibil, solicitantul trebuie să nu se încadreze în categoria întreprinderilor în dificultate.</t>
  </si>
  <si>
    <t>Verificarea de la pct. 1) se face în mod automat, în baza informațiilor introduse deja. Verificarea de la pct. 1) nu este aplicabilă întreprinderilor ce au mai puțin de 3 ani de la înființare.
Punctele 2) și 3) de mai jos fac obiectul Declarației de eligibilitate, pe propria răspundere.</t>
  </si>
  <si>
    <t>O întreprindere este considerată a fi în dificultate dacă este îndeplinită cel puțin una dintre următoarele condiții*:</t>
  </si>
  <si>
    <t>1)</t>
  </si>
  <si>
    <t>Când mai mult de jumătate din capitalul social subscris a dispărut din cauza pierderilor acumulate.
(Această situație survine atunci când deducerea pierderilor acumulate din rezerve (și din toate celelalte elemente considerate în general ca făcând parte din fondurile proprii ale societății) conduce la un cuantum cumulat negativ care depășește jumătate din capitalul social subscris)</t>
  </si>
  <si>
    <t>i) Se calculează Rezultatul total acumulat al solicitantului</t>
  </si>
  <si>
    <t>Rezultatul reportat</t>
  </si>
  <si>
    <t>Rezultatul exercitiului financiar</t>
  </si>
  <si>
    <t>Rezultatul total acumulat</t>
  </si>
  <si>
    <t>Dacă Rezultatul total acumulat este pozitiv, atunci solicitantul nu se încadrează în categoria întreprinderilor în dificultate.</t>
  </si>
  <si>
    <t>ii) Dacă Rezultatul total acumulat este negativ (Pierdere acumulata), atunci se calculează Pierderile de capital (Pierderea acumulata + Prime de capital + Rezerve din reevaluare + Rezerve)</t>
  </si>
  <si>
    <t>Capital social subscris si varsat</t>
  </si>
  <si>
    <t>Prime de capital</t>
  </si>
  <si>
    <t>Rezerve din reevaluare</t>
  </si>
  <si>
    <t>Rezerve</t>
  </si>
  <si>
    <t>Pierdere de capital (dacă rezultatul este negativ)</t>
  </si>
  <si>
    <t>iii) Dacă valoarea rezultată este pozitivă (&gt;=0), ori valoarea rezultată negativă reprezintă cel mult 50% din Capital social subscris si vărsat, atunci solicitantul nu se încadrează în categoria întreprinderilor în dificultate.</t>
  </si>
  <si>
    <t>Rezultat:</t>
  </si>
  <si>
    <t>2)</t>
  </si>
  <si>
    <t>Atunci când întreprinderea face obiectul unei proceduri colective de insolvență sau îndeplinește criteriile prevăzute de legislația națională pentru inițierea unei proceduri colective de insolvență la cererea creditorilor săi.</t>
  </si>
  <si>
    <t>3)</t>
  </si>
  <si>
    <t>Atunci când întreprinderea a primit ajutor pentru salvare și nu a rambursat încă împrumutul sau nu a încetat garanția sau a primit ajutoare pentru restructurare și face încă obiectul unui plan de restructurare.</t>
  </si>
  <si>
    <t>*) În conformitate  cu prevederile Regulamentului (UE) nr. 651/2014 al Comisiei din 17 iunie 2014 de declarare a anumitor categorii de ajutoare compatibile cu piața internă în aplicarea articolelor 107 și 108 din tratat</t>
  </si>
  <si>
    <t>Completați cu informatii din Bilanțul aferent anului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</si>
</sst>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0"/>
      <name val="Calibri"/>
      <family val="2"/>
      <charset val="238"/>
    </font>
    <font>
      <b/>
      <u/>
      <sz val="11"/>
      <color theme="1"/>
      <name val="Calibri"/>
      <family val="2"/>
      <charset val="238"/>
      <scheme val="minor"/>
    </font>
    <font>
      <sz val="10"/>
      <color theme="1"/>
      <name val="Calibri"/>
      <family val="2"/>
      <charset val="238"/>
      <scheme val="minor"/>
    </font>
    <font>
      <u/>
      <sz val="10"/>
      <color theme="1"/>
      <name val="Calibri"/>
      <family val="2"/>
      <charset val="238"/>
      <scheme val="minor"/>
    </font>
    <font>
      <b/>
      <sz val="10"/>
      <name val="Calibri"/>
      <family val="2"/>
      <charset val="238"/>
      <scheme val="minor"/>
    </font>
    <font>
      <sz val="10"/>
      <name val="Calibri"/>
      <family val="2"/>
      <charset val="238"/>
      <scheme val="minor"/>
    </font>
    <font>
      <b/>
      <sz val="11"/>
      <name val="Calibri"/>
      <family val="2"/>
      <charset val="238"/>
      <scheme val="minor"/>
    </font>
    <font>
      <b/>
      <sz val="10"/>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0">
    <xf numFmtId="0" fontId="0" fillId="0" borderId="0" xfId="0"/>
    <xf numFmtId="0" fontId="2" fillId="0" borderId="0" xfId="1" applyFont="1" applyAlignment="1">
      <alignment vertical="top" wrapText="1"/>
    </xf>
    <xf numFmtId="4" fontId="3" fillId="0" borderId="0" xfId="1" applyNumberFormat="1" applyFont="1" applyAlignment="1">
      <alignment horizontal="right" vertical="top"/>
    </xf>
    <xf numFmtId="0" fontId="3" fillId="0" borderId="0" xfId="1" applyFont="1" applyAlignment="1">
      <alignment vertical="top"/>
    </xf>
    <xf numFmtId="0" fontId="4" fillId="0" borderId="0" xfId="1" applyFont="1" applyAlignment="1">
      <alignment vertical="top" wrapText="1"/>
    </xf>
    <xf numFmtId="0" fontId="3" fillId="0" borderId="0" xfId="1" applyFont="1" applyAlignment="1">
      <alignment horizontal="center" vertical="center"/>
    </xf>
    <xf numFmtId="0" fontId="3" fillId="0" borderId="1" xfId="1" applyFont="1" applyBorder="1" applyAlignment="1">
      <alignment vertical="top" wrapText="1"/>
    </xf>
    <xf numFmtId="0" fontId="3" fillId="0" borderId="1" xfId="1" applyFont="1" applyBorder="1" applyAlignment="1">
      <alignment horizontal="center" vertical="center" wrapText="1"/>
    </xf>
    <xf numFmtId="0" fontId="5" fillId="0" borderId="1" xfId="1" applyFont="1" applyBorder="1" applyAlignment="1">
      <alignment vertical="top" wrapText="1"/>
    </xf>
    <xf numFmtId="0" fontId="5" fillId="2" borderId="1" xfId="1" applyFont="1" applyFill="1" applyBorder="1" applyAlignment="1" applyProtection="1">
      <alignment horizontal="center" vertical="top"/>
      <protection locked="0"/>
    </xf>
    <xf numFmtId="0" fontId="6" fillId="0" borderId="0" xfId="1" applyFont="1" applyAlignment="1">
      <alignment vertical="top"/>
    </xf>
    <xf numFmtId="0" fontId="5" fillId="0" borderId="1" xfId="1" applyFont="1" applyBorder="1" applyAlignment="1">
      <alignment vertical="top"/>
    </xf>
    <xf numFmtId="0" fontId="5" fillId="0" borderId="0" xfId="1" applyFont="1" applyAlignment="1">
      <alignment vertical="top"/>
    </xf>
    <xf numFmtId="3" fontId="6" fillId="0" borderId="1" xfId="1" applyNumberFormat="1" applyFont="1" applyBorder="1" applyAlignment="1">
      <alignment vertical="top" wrapText="1"/>
    </xf>
    <xf numFmtId="4" fontId="6" fillId="2" borderId="1" xfId="1" applyNumberFormat="1" applyFont="1" applyFill="1" applyBorder="1" applyAlignment="1" applyProtection="1">
      <alignment horizontal="right" vertical="top"/>
      <protection locked="0"/>
    </xf>
    <xf numFmtId="3" fontId="6" fillId="0" borderId="1" xfId="1" applyNumberFormat="1" applyFont="1" applyBorder="1" applyAlignment="1">
      <alignment vertical="top"/>
    </xf>
    <xf numFmtId="3" fontId="6" fillId="3" borderId="1" xfId="1" applyNumberFormat="1" applyFont="1" applyFill="1" applyBorder="1" applyAlignment="1">
      <alignment vertical="top" wrapText="1"/>
    </xf>
    <xf numFmtId="4" fontId="6" fillId="0" borderId="0" xfId="1" applyNumberFormat="1" applyFont="1" applyAlignment="1">
      <alignment vertical="top"/>
    </xf>
    <xf numFmtId="3" fontId="5" fillId="3" borderId="1" xfId="1" applyNumberFormat="1" applyFont="1" applyFill="1" applyBorder="1" applyAlignment="1">
      <alignment vertical="top" wrapText="1"/>
    </xf>
    <xf numFmtId="4" fontId="5" fillId="3" borderId="1" xfId="1" applyNumberFormat="1" applyFont="1" applyFill="1" applyBorder="1" applyAlignment="1">
      <alignment horizontal="right" vertical="top"/>
    </xf>
    <xf numFmtId="0" fontId="6" fillId="3" borderId="0" xfId="1" applyFont="1" applyFill="1" applyAlignment="1">
      <alignment vertical="top"/>
    </xf>
    <xf numFmtId="3" fontId="5" fillId="0" borderId="1" xfId="1" applyNumberFormat="1" applyFont="1" applyBorder="1" applyAlignment="1">
      <alignment vertical="top" wrapText="1"/>
    </xf>
    <xf numFmtId="3" fontId="5" fillId="0" borderId="1" xfId="1" applyNumberFormat="1" applyFont="1" applyBorder="1" applyAlignment="1">
      <alignment vertical="top"/>
    </xf>
    <xf numFmtId="4" fontId="6" fillId="0" borderId="1" xfId="1" applyNumberFormat="1" applyFont="1" applyBorder="1" applyAlignment="1">
      <alignment horizontal="right" vertical="top"/>
    </xf>
    <xf numFmtId="0" fontId="5" fillId="3" borderId="0" xfId="1" applyFont="1" applyFill="1" applyAlignment="1">
      <alignment vertical="top"/>
    </xf>
    <xf numFmtId="4" fontId="5" fillId="0" borderId="1" xfId="1" applyNumberFormat="1" applyFont="1" applyBorder="1" applyAlignment="1">
      <alignment horizontal="right" vertical="top"/>
    </xf>
    <xf numFmtId="4" fontId="5" fillId="0" borderId="1" xfId="1" applyNumberFormat="1" applyFont="1" applyBorder="1" applyAlignment="1">
      <alignment vertical="top"/>
    </xf>
    <xf numFmtId="4" fontId="6" fillId="3" borderId="1" xfId="1" applyNumberFormat="1" applyFont="1" applyFill="1" applyBorder="1" applyAlignment="1">
      <alignment horizontal="right" vertical="top"/>
    </xf>
    <xf numFmtId="4" fontId="5" fillId="2" borderId="1" xfId="1" applyNumberFormat="1" applyFont="1" applyFill="1" applyBorder="1" applyAlignment="1" applyProtection="1">
      <alignment horizontal="right" vertical="top"/>
      <protection locked="0"/>
    </xf>
    <xf numFmtId="3" fontId="5" fillId="0" borderId="0" xfId="1" applyNumberFormat="1" applyFont="1" applyAlignment="1">
      <alignment vertical="top" wrapText="1"/>
    </xf>
    <xf numFmtId="4" fontId="5" fillId="0" borderId="0" xfId="1" applyNumberFormat="1" applyFont="1" applyAlignment="1">
      <alignment horizontal="right" vertical="top"/>
    </xf>
    <xf numFmtId="0" fontId="6" fillId="0" borderId="0" xfId="1" applyFont="1" applyAlignment="1">
      <alignment vertical="top" wrapText="1"/>
    </xf>
    <xf numFmtId="4" fontId="6" fillId="0" borderId="0" xfId="1" applyNumberFormat="1" applyFont="1" applyAlignment="1">
      <alignment horizontal="right" vertical="top"/>
    </xf>
    <xf numFmtId="0" fontId="1" fillId="0" borderId="0" xfId="1" applyAlignment="1">
      <alignment vertical="top" wrapText="1"/>
    </xf>
    <xf numFmtId="0" fontId="8" fillId="0" borderId="0" xfId="1" applyFont="1" applyAlignment="1">
      <alignment horizontal="left" vertical="top" wrapText="1"/>
    </xf>
    <xf numFmtId="0" fontId="1" fillId="0" borderId="0" xfId="1" applyAlignment="1">
      <alignment horizontal="left" vertical="top" wrapText="1"/>
    </xf>
    <xf numFmtId="0" fontId="8" fillId="0" borderId="5" xfId="1" applyFont="1" applyBorder="1" applyAlignment="1">
      <alignment vertical="top" wrapText="1"/>
    </xf>
    <xf numFmtId="0" fontId="1" fillId="0" borderId="6" xfId="1" applyBorder="1" applyAlignment="1">
      <alignment vertical="top" wrapText="1"/>
    </xf>
    <xf numFmtId="4" fontId="1" fillId="0" borderId="7" xfId="1" applyNumberFormat="1" applyBorder="1" applyAlignment="1">
      <alignment horizontal="right" vertical="top" wrapText="1"/>
    </xf>
    <xf numFmtId="4" fontId="8" fillId="0" borderId="7" xfId="1" applyNumberFormat="1" applyFont="1" applyBorder="1" applyAlignment="1">
      <alignment horizontal="right" vertical="top" wrapText="1"/>
    </xf>
    <xf numFmtId="0" fontId="1" fillId="0" borderId="10" xfId="1" applyBorder="1" applyAlignment="1">
      <alignment vertical="top" wrapText="1"/>
    </xf>
    <xf numFmtId="0" fontId="1" fillId="0" borderId="11" xfId="1" applyBorder="1" applyAlignment="1">
      <alignment vertical="top" wrapText="1"/>
    </xf>
    <xf numFmtId="0" fontId="8" fillId="0" borderId="2" xfId="1" applyFont="1" applyBorder="1" applyAlignment="1">
      <alignment vertical="top" wrapText="1"/>
    </xf>
    <xf numFmtId="0" fontId="3" fillId="0" borderId="1" xfId="1" applyFont="1" applyBorder="1" applyAlignment="1">
      <alignment horizontal="center" vertical="center" wrapText="1"/>
    </xf>
    <xf numFmtId="4" fontId="1" fillId="0" borderId="0" xfId="1" applyNumberFormat="1" applyAlignment="1">
      <alignment horizontal="left" vertical="top" wrapText="1"/>
    </xf>
    <xf numFmtId="0" fontId="7" fillId="0" borderId="0" xfId="1" applyFont="1" applyAlignment="1">
      <alignment horizontal="center" vertical="top" wrapText="1"/>
    </xf>
    <xf numFmtId="0" fontId="1" fillId="0" borderId="0" xfId="1" applyAlignment="1">
      <alignment horizontal="left" vertical="top" wrapText="1"/>
    </xf>
    <xf numFmtId="0" fontId="8" fillId="0" borderId="0" xfId="1" applyFont="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1" fillId="0" borderId="7" xfId="1" applyBorder="1" applyAlignment="1">
      <alignment horizontal="left" vertical="top" wrapText="1"/>
    </xf>
    <xf numFmtId="4" fontId="8" fillId="0" borderId="0" xfId="1" applyNumberFormat="1" applyFont="1" applyAlignment="1">
      <alignment horizontal="left" vertical="top" wrapText="1"/>
    </xf>
    <xf numFmtId="4" fontId="8" fillId="0" borderId="7" xfId="1" applyNumberFormat="1" applyFont="1" applyBorder="1" applyAlignment="1">
      <alignment horizontal="left" vertical="top" wrapText="1"/>
    </xf>
    <xf numFmtId="4" fontId="1" fillId="0" borderId="8" xfId="1" applyNumberFormat="1" applyBorder="1" applyAlignment="1">
      <alignment horizontal="left" vertical="top" wrapText="1"/>
    </xf>
    <xf numFmtId="4" fontId="1" fillId="0" borderId="9" xfId="1" applyNumberFormat="1" applyBorder="1" applyAlignment="1">
      <alignment horizontal="left" vertical="top" wrapText="1"/>
    </xf>
    <xf numFmtId="4" fontId="8" fillId="0" borderId="0" xfId="1" applyNumberFormat="1" applyFont="1" applyAlignment="1">
      <alignment horizontal="left" vertical="top"/>
    </xf>
    <xf numFmtId="0" fontId="1" fillId="0" borderId="8" xfId="1" applyBorder="1" applyAlignment="1">
      <alignment horizontal="left" vertical="top" wrapText="1"/>
    </xf>
    <xf numFmtId="0" fontId="1" fillId="0" borderId="9" xfId="1" applyBorder="1" applyAlignment="1">
      <alignment horizontal="left" vertical="top" wrapText="1"/>
    </xf>
    <xf numFmtId="0" fontId="8" fillId="2" borderId="0" xfId="1" applyFont="1" applyFill="1" applyAlignment="1">
      <alignment horizontal="left" vertical="top" wrapText="1"/>
    </xf>
    <xf numFmtId="0" fontId="8" fillId="2" borderId="7" xfId="1"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7"/>
  <sheetViews>
    <sheetView tabSelected="1" workbookViewId="0">
      <selection activeCell="A3" sqref="A3:D3"/>
    </sheetView>
  </sheetViews>
  <sheetFormatPr defaultColWidth="9.21875" defaultRowHeight="13.8" x14ac:dyDescent="0.3"/>
  <cols>
    <col min="1" max="1" width="27.77734375" style="31" customWidth="1"/>
    <col min="2" max="4" width="10.21875" style="32" customWidth="1"/>
    <col min="5" max="16384" width="9.21875" style="10"/>
  </cols>
  <sheetData>
    <row r="1" spans="1:4" s="3" customFormat="1" ht="14.4" x14ac:dyDescent="0.3">
      <c r="A1" s="1" t="s">
        <v>0</v>
      </c>
      <c r="B1" s="2"/>
      <c r="C1" s="2"/>
      <c r="D1" s="2"/>
    </row>
    <row r="2" spans="1:4" s="3" customFormat="1" x14ac:dyDescent="0.3">
      <c r="A2" s="4"/>
      <c r="B2" s="2"/>
      <c r="C2" s="2"/>
      <c r="D2" s="2"/>
    </row>
    <row r="3" spans="1:4" s="5" customFormat="1" ht="52.5" customHeight="1" x14ac:dyDescent="0.3">
      <c r="A3" s="43" t="s">
        <v>118</v>
      </c>
      <c r="B3" s="43"/>
      <c r="C3" s="43"/>
      <c r="D3" s="43"/>
    </row>
    <row r="4" spans="1:4" s="5" customFormat="1" x14ac:dyDescent="0.3">
      <c r="A4" s="6"/>
      <c r="B4" s="7"/>
      <c r="C4" s="7"/>
      <c r="D4" s="7"/>
    </row>
    <row r="5" spans="1:4" x14ac:dyDescent="0.3">
      <c r="A5" s="8"/>
      <c r="B5" s="9" t="s">
        <v>1</v>
      </c>
      <c r="C5" s="9" t="s">
        <v>2</v>
      </c>
      <c r="D5" s="9" t="s">
        <v>3</v>
      </c>
    </row>
    <row r="6" spans="1:4" s="12" customFormat="1" x14ac:dyDescent="0.3">
      <c r="A6" s="8" t="s">
        <v>4</v>
      </c>
      <c r="B6" s="11"/>
      <c r="C6" s="11"/>
      <c r="D6" s="11"/>
    </row>
    <row r="7" spans="1:4" x14ac:dyDescent="0.3">
      <c r="A7" s="13" t="s">
        <v>5</v>
      </c>
      <c r="B7" s="14">
        <v>0</v>
      </c>
      <c r="C7" s="14">
        <v>0</v>
      </c>
      <c r="D7" s="14">
        <v>0</v>
      </c>
    </row>
    <row r="8" spans="1:4" x14ac:dyDescent="0.3">
      <c r="A8" s="13" t="s">
        <v>6</v>
      </c>
      <c r="B8" s="15"/>
      <c r="C8" s="15"/>
      <c r="D8" s="15"/>
    </row>
    <row r="9" spans="1:4" ht="27" customHeight="1" x14ac:dyDescent="0.3">
      <c r="A9" s="13" t="s">
        <v>7</v>
      </c>
      <c r="B9" s="14">
        <v>0</v>
      </c>
      <c r="C9" s="14">
        <v>0</v>
      </c>
      <c r="D9" s="14">
        <v>0</v>
      </c>
    </row>
    <row r="10" spans="1:4" ht="18" customHeight="1" x14ac:dyDescent="0.3">
      <c r="A10" s="13" t="s">
        <v>8</v>
      </c>
      <c r="B10" s="14">
        <v>0</v>
      </c>
      <c r="C10" s="14">
        <v>0</v>
      </c>
      <c r="D10" s="14">
        <v>0</v>
      </c>
    </row>
    <row r="11" spans="1:4" ht="27.6" x14ac:dyDescent="0.3">
      <c r="A11" s="13" t="s">
        <v>9</v>
      </c>
      <c r="B11" s="14">
        <v>0</v>
      </c>
      <c r="C11" s="14">
        <v>0</v>
      </c>
      <c r="D11" s="14">
        <v>0</v>
      </c>
    </row>
    <row r="12" spans="1:4" ht="55.2" x14ac:dyDescent="0.3">
      <c r="A12" s="13" t="s">
        <v>10</v>
      </c>
      <c r="B12" s="14">
        <v>0</v>
      </c>
      <c r="C12" s="14">
        <v>0</v>
      </c>
      <c r="D12" s="14">
        <v>0</v>
      </c>
    </row>
    <row r="13" spans="1:4" x14ac:dyDescent="0.3">
      <c r="A13" s="13" t="s">
        <v>11</v>
      </c>
      <c r="B13" s="14">
        <v>0</v>
      </c>
      <c r="C13" s="14">
        <v>0</v>
      </c>
      <c r="D13" s="14">
        <v>0</v>
      </c>
    </row>
    <row r="14" spans="1:4" ht="27.6" x14ac:dyDescent="0.3">
      <c r="A14" s="13" t="s">
        <v>12</v>
      </c>
      <c r="B14" s="14">
        <v>0</v>
      </c>
      <c r="C14" s="14">
        <v>0</v>
      </c>
      <c r="D14" s="14">
        <v>0</v>
      </c>
    </row>
    <row r="15" spans="1:4" x14ac:dyDescent="0.3">
      <c r="A15" s="16" t="s">
        <v>13</v>
      </c>
      <c r="B15" s="14">
        <v>0</v>
      </c>
      <c r="C15" s="14">
        <v>0</v>
      </c>
      <c r="D15" s="14">
        <v>0</v>
      </c>
    </row>
    <row r="16" spans="1:4" ht="27.6" x14ac:dyDescent="0.3">
      <c r="A16" s="13" t="s">
        <v>14</v>
      </c>
      <c r="B16" s="14">
        <v>0</v>
      </c>
      <c r="C16" s="14">
        <v>0</v>
      </c>
      <c r="D16" s="14">
        <v>0</v>
      </c>
    </row>
    <row r="17" spans="1:4" ht="69" x14ac:dyDescent="0.3">
      <c r="A17" s="13" t="s">
        <v>15</v>
      </c>
      <c r="B17" s="14">
        <v>0</v>
      </c>
      <c r="C17" s="14">
        <v>0</v>
      </c>
      <c r="D17" s="14">
        <v>0</v>
      </c>
    </row>
    <row r="18" spans="1:4" ht="27.6" x14ac:dyDescent="0.3">
      <c r="A18" s="13" t="s">
        <v>16</v>
      </c>
      <c r="B18" s="14">
        <v>0</v>
      </c>
      <c r="C18" s="14">
        <v>0</v>
      </c>
      <c r="D18" s="14">
        <v>0</v>
      </c>
    </row>
    <row r="19" spans="1:4" ht="27.6" x14ac:dyDescent="0.3">
      <c r="A19" s="13" t="s">
        <v>17</v>
      </c>
      <c r="B19" s="14">
        <v>0</v>
      </c>
      <c r="C19" s="14">
        <v>0</v>
      </c>
      <c r="D19" s="14">
        <v>0</v>
      </c>
    </row>
    <row r="20" spans="1:4" ht="27.6" x14ac:dyDescent="0.3">
      <c r="A20" s="13" t="s">
        <v>18</v>
      </c>
      <c r="B20" s="14">
        <v>0</v>
      </c>
      <c r="C20" s="14">
        <v>0</v>
      </c>
      <c r="D20" s="14">
        <v>0</v>
      </c>
    </row>
    <row r="21" spans="1:4" ht="27.6" x14ac:dyDescent="0.3">
      <c r="A21" s="13" t="s">
        <v>19</v>
      </c>
      <c r="B21" s="14">
        <v>0</v>
      </c>
      <c r="C21" s="14">
        <v>0</v>
      </c>
      <c r="D21" s="14">
        <v>0</v>
      </c>
    </row>
    <row r="22" spans="1:4" ht="27.6" x14ac:dyDescent="0.3">
      <c r="A22" s="13" t="s">
        <v>20</v>
      </c>
      <c r="B22" s="14">
        <v>0</v>
      </c>
      <c r="C22" s="14">
        <v>0</v>
      </c>
      <c r="D22" s="14">
        <v>0</v>
      </c>
    </row>
    <row r="23" spans="1:4" ht="27.6" x14ac:dyDescent="0.3">
      <c r="A23" s="13" t="s">
        <v>21</v>
      </c>
      <c r="B23" s="14">
        <v>0</v>
      </c>
      <c r="C23" s="14">
        <v>0</v>
      </c>
      <c r="D23" s="14">
        <v>0</v>
      </c>
    </row>
    <row r="24" spans="1:4" ht="41.4" x14ac:dyDescent="0.3">
      <c r="A24" s="13" t="s">
        <v>22</v>
      </c>
      <c r="B24" s="14">
        <v>0</v>
      </c>
      <c r="C24" s="14">
        <v>0</v>
      </c>
      <c r="D24" s="14">
        <v>0</v>
      </c>
    </row>
    <row r="25" spans="1:4" ht="41.4" x14ac:dyDescent="0.3">
      <c r="A25" s="13" t="s">
        <v>23</v>
      </c>
      <c r="B25" s="14">
        <v>0</v>
      </c>
      <c r="C25" s="14">
        <v>0</v>
      </c>
      <c r="D25" s="14">
        <v>0</v>
      </c>
    </row>
    <row r="26" spans="1:4" x14ac:dyDescent="0.3">
      <c r="A26" s="13" t="s">
        <v>24</v>
      </c>
      <c r="B26" s="17">
        <f>B9+B10+B11+B12+B13+B14+B15+B16+B17+B18+B19+B20+B21-B22-B23-B24-B25</f>
        <v>0</v>
      </c>
      <c r="C26" s="17">
        <f t="shared" ref="C26:D26" si="0">C9+C10+C11+C12+C13+C14+C15+C16+C17+C18+C19+C20+C21-C22-C23-C24-C25</f>
        <v>0</v>
      </c>
      <c r="D26" s="17">
        <f t="shared" si="0"/>
        <v>0</v>
      </c>
    </row>
    <row r="27" spans="1:4" x14ac:dyDescent="0.3">
      <c r="A27" s="13" t="s">
        <v>25</v>
      </c>
      <c r="B27" s="14">
        <v>0</v>
      </c>
      <c r="C27" s="14">
        <v>0</v>
      </c>
      <c r="D27" s="14">
        <v>0</v>
      </c>
    </row>
    <row r="28" spans="1:4" s="20" customFormat="1" x14ac:dyDescent="0.3">
      <c r="A28" s="18" t="s">
        <v>26</v>
      </c>
      <c r="B28" s="19">
        <f>SUM(B7+B26+B27)</f>
        <v>0</v>
      </c>
      <c r="C28" s="19">
        <f t="shared" ref="C28:D28" si="1">SUM(C7+C26+C27)</f>
        <v>0</v>
      </c>
      <c r="D28" s="19">
        <f t="shared" si="1"/>
        <v>0</v>
      </c>
    </row>
    <row r="29" spans="1:4" s="12" customFormat="1" x14ac:dyDescent="0.3">
      <c r="A29" s="21" t="s">
        <v>27</v>
      </c>
      <c r="B29" s="22"/>
      <c r="C29" s="22"/>
      <c r="D29" s="22"/>
    </row>
    <row r="30" spans="1:4" x14ac:dyDescent="0.3">
      <c r="A30" s="13" t="s">
        <v>28</v>
      </c>
      <c r="B30" s="15"/>
      <c r="C30" s="15"/>
      <c r="D30" s="15"/>
    </row>
    <row r="31" spans="1:4" ht="27.6" x14ac:dyDescent="0.3">
      <c r="A31" s="13" t="s">
        <v>29</v>
      </c>
      <c r="B31" s="14">
        <v>0</v>
      </c>
      <c r="C31" s="14">
        <v>0</v>
      </c>
      <c r="D31" s="14">
        <v>0</v>
      </c>
    </row>
    <row r="32" spans="1:4" x14ac:dyDescent="0.3">
      <c r="A32" s="13" t="s">
        <v>30</v>
      </c>
      <c r="B32" s="14">
        <v>0</v>
      </c>
      <c r="C32" s="14">
        <v>0</v>
      </c>
      <c r="D32" s="14">
        <v>0</v>
      </c>
    </row>
    <row r="33" spans="1:4" x14ac:dyDescent="0.3">
      <c r="A33" s="13" t="s">
        <v>31</v>
      </c>
      <c r="B33" s="14">
        <v>0</v>
      </c>
      <c r="C33" s="14">
        <v>0</v>
      </c>
      <c r="D33" s="14">
        <v>0</v>
      </c>
    </row>
    <row r="34" spans="1:4" ht="27.6" x14ac:dyDescent="0.3">
      <c r="A34" s="13" t="s">
        <v>32</v>
      </c>
      <c r="B34" s="14">
        <v>0</v>
      </c>
      <c r="C34" s="14">
        <v>0</v>
      </c>
      <c r="D34" s="14">
        <v>0</v>
      </c>
    </row>
    <row r="35" spans="1:4" s="12" customFormat="1" x14ac:dyDescent="0.3">
      <c r="A35" s="13" t="s">
        <v>33</v>
      </c>
      <c r="B35" s="23">
        <f>SUM(B31:B34)</f>
        <v>0</v>
      </c>
      <c r="C35" s="23">
        <f t="shared" ref="C35:D35" si="2">SUM(C31:C34)</f>
        <v>0</v>
      </c>
      <c r="D35" s="23">
        <f t="shared" si="2"/>
        <v>0</v>
      </c>
    </row>
    <row r="36" spans="1:4" x14ac:dyDescent="0.3">
      <c r="A36" s="13" t="s">
        <v>34</v>
      </c>
      <c r="B36" s="14">
        <v>0</v>
      </c>
      <c r="C36" s="14">
        <v>0</v>
      </c>
      <c r="D36" s="14">
        <v>0</v>
      </c>
    </row>
    <row r="37" spans="1:4" x14ac:dyDescent="0.3">
      <c r="A37" s="13" t="s">
        <v>35</v>
      </c>
      <c r="B37" s="14">
        <v>0</v>
      </c>
      <c r="C37" s="14">
        <v>0</v>
      </c>
      <c r="D37" s="14">
        <v>0</v>
      </c>
    </row>
    <row r="38" spans="1:4" x14ac:dyDescent="0.3">
      <c r="A38" s="13" t="s">
        <v>36</v>
      </c>
      <c r="B38" s="14"/>
      <c r="C38" s="14">
        <v>1513</v>
      </c>
      <c r="D38" s="14">
        <v>0</v>
      </c>
    </row>
    <row r="39" spans="1:4" s="24" customFormat="1" x14ac:dyDescent="0.3">
      <c r="A39" s="18" t="s">
        <v>37</v>
      </c>
      <c r="B39" s="19">
        <f>SUM(B36:B38)+B35</f>
        <v>0</v>
      </c>
      <c r="C39" s="19">
        <v>0</v>
      </c>
      <c r="D39" s="19">
        <f t="shared" ref="D39" si="3">SUM(D36:D38)+D35</f>
        <v>0</v>
      </c>
    </row>
    <row r="40" spans="1:4" s="12" customFormat="1" x14ac:dyDescent="0.3">
      <c r="A40" s="21" t="s">
        <v>38</v>
      </c>
      <c r="B40" s="19">
        <f>B41+B42</f>
        <v>0</v>
      </c>
      <c r="C40" s="19">
        <f t="shared" ref="C40:D40" si="4">C41+C42</f>
        <v>0</v>
      </c>
      <c r="D40" s="19">
        <f t="shared" si="4"/>
        <v>0</v>
      </c>
    </row>
    <row r="41" spans="1:4" s="12" customFormat="1" ht="27.6" x14ac:dyDescent="0.3">
      <c r="A41" s="13" t="s">
        <v>39</v>
      </c>
      <c r="B41" s="14">
        <v>0</v>
      </c>
      <c r="C41" s="14">
        <v>0</v>
      </c>
      <c r="D41" s="14">
        <v>0</v>
      </c>
    </row>
    <row r="42" spans="1:4" s="12" customFormat="1" ht="27.6" x14ac:dyDescent="0.3">
      <c r="A42" s="13" t="s">
        <v>40</v>
      </c>
      <c r="B42" s="14">
        <v>0</v>
      </c>
      <c r="C42" s="14">
        <v>0</v>
      </c>
      <c r="D42" s="14">
        <v>0</v>
      </c>
    </row>
    <row r="43" spans="1:4" s="12" customFormat="1" ht="41.4" x14ac:dyDescent="0.3">
      <c r="A43" s="21" t="s">
        <v>41</v>
      </c>
      <c r="B43" s="22"/>
      <c r="C43" s="22"/>
      <c r="D43" s="22"/>
    </row>
    <row r="44" spans="1:4" ht="69" x14ac:dyDescent="0.3">
      <c r="A44" s="13" t="s">
        <v>42</v>
      </c>
      <c r="B44" s="14">
        <v>0</v>
      </c>
      <c r="C44" s="14">
        <v>0</v>
      </c>
      <c r="D44" s="14">
        <v>0</v>
      </c>
    </row>
    <row r="45" spans="1:4" ht="27.6" x14ac:dyDescent="0.3">
      <c r="A45" s="13" t="s">
        <v>43</v>
      </c>
      <c r="B45" s="14">
        <v>0</v>
      </c>
      <c r="C45" s="14">
        <v>0</v>
      </c>
      <c r="D45" s="14">
        <v>0</v>
      </c>
    </row>
    <row r="46" spans="1:4" ht="27.6" x14ac:dyDescent="0.3">
      <c r="A46" s="13" t="s">
        <v>44</v>
      </c>
      <c r="B46" s="14">
        <v>0</v>
      </c>
      <c r="C46" s="14">
        <v>0</v>
      </c>
      <c r="D46" s="14">
        <v>0</v>
      </c>
    </row>
    <row r="47" spans="1:4" x14ac:dyDescent="0.3">
      <c r="A47" s="13" t="s">
        <v>45</v>
      </c>
      <c r="B47" s="14">
        <v>0</v>
      </c>
      <c r="C47" s="14">
        <v>0</v>
      </c>
      <c r="D47" s="14">
        <v>0</v>
      </c>
    </row>
    <row r="48" spans="1:4" x14ac:dyDescent="0.3">
      <c r="A48" s="13" t="s">
        <v>46</v>
      </c>
      <c r="B48" s="14">
        <v>0</v>
      </c>
      <c r="C48" s="14">
        <v>0</v>
      </c>
      <c r="D48" s="14">
        <v>0</v>
      </c>
    </row>
    <row r="49" spans="1:4" ht="27.6" x14ac:dyDescent="0.3">
      <c r="A49" s="13" t="s">
        <v>47</v>
      </c>
      <c r="B49" s="14">
        <v>0</v>
      </c>
      <c r="C49" s="14">
        <v>0</v>
      </c>
      <c r="D49" s="14">
        <v>0</v>
      </c>
    </row>
    <row r="50" spans="1:4" ht="41.4" x14ac:dyDescent="0.3">
      <c r="A50" s="13" t="s">
        <v>48</v>
      </c>
      <c r="B50" s="14">
        <v>0</v>
      </c>
      <c r="C50" s="14">
        <v>0</v>
      </c>
      <c r="D50" s="14">
        <v>0</v>
      </c>
    </row>
    <row r="51" spans="1:4" ht="41.4" x14ac:dyDescent="0.3">
      <c r="A51" s="13" t="s">
        <v>49</v>
      </c>
      <c r="B51" s="14">
        <v>0</v>
      </c>
      <c r="C51" s="14">
        <v>0</v>
      </c>
      <c r="D51" s="14">
        <v>0</v>
      </c>
    </row>
    <row r="52" spans="1:4" ht="41.4" x14ac:dyDescent="0.3">
      <c r="A52" s="21" t="s">
        <v>50</v>
      </c>
      <c r="B52" s="25">
        <f>SUM(B44:B51)</f>
        <v>0</v>
      </c>
      <c r="C52" s="25">
        <f t="shared" ref="C52:D52" si="5">SUM(C44:C51)</f>
        <v>0</v>
      </c>
      <c r="D52" s="25">
        <f t="shared" si="5"/>
        <v>0</v>
      </c>
    </row>
    <row r="53" spans="1:4" s="12" customFormat="1" ht="27.6" x14ac:dyDescent="0.3">
      <c r="A53" s="21" t="s">
        <v>51</v>
      </c>
      <c r="B53" s="25">
        <f>B39+B41-B52-B68-B71-B74</f>
        <v>0</v>
      </c>
      <c r="C53" s="25">
        <f t="shared" ref="C53:D53" si="6">C39+C41-C52-C68-C71-C74</f>
        <v>0</v>
      </c>
      <c r="D53" s="25">
        <f t="shared" si="6"/>
        <v>0</v>
      </c>
    </row>
    <row r="54" spans="1:4" s="12" customFormat="1" ht="27.6" x14ac:dyDescent="0.3">
      <c r="A54" s="21" t="s">
        <v>52</v>
      </c>
      <c r="B54" s="26">
        <f>B28+B53+B42</f>
        <v>0</v>
      </c>
      <c r="C54" s="26">
        <f>C28+C53+C42</f>
        <v>0</v>
      </c>
      <c r="D54" s="26">
        <f t="shared" ref="D54" si="7">D28+D53+D42</f>
        <v>0</v>
      </c>
    </row>
    <row r="55" spans="1:4" ht="41.4" x14ac:dyDescent="0.3">
      <c r="A55" s="21" t="s">
        <v>53</v>
      </c>
      <c r="B55" s="22"/>
      <c r="C55" s="22"/>
      <c r="D55" s="22"/>
    </row>
    <row r="56" spans="1:4" ht="27.6" x14ac:dyDescent="0.3">
      <c r="A56" s="13" t="s">
        <v>54</v>
      </c>
      <c r="B56" s="14">
        <v>0</v>
      </c>
      <c r="C56" s="14">
        <v>0</v>
      </c>
      <c r="D56" s="14">
        <v>0</v>
      </c>
    </row>
    <row r="57" spans="1:4" x14ac:dyDescent="0.3">
      <c r="A57" s="13" t="s">
        <v>55</v>
      </c>
      <c r="B57" s="14">
        <v>0</v>
      </c>
      <c r="C57" s="14">
        <v>0</v>
      </c>
      <c r="D57" s="14">
        <v>0</v>
      </c>
    </row>
    <row r="58" spans="1:4" ht="27.6" x14ac:dyDescent="0.3">
      <c r="A58" s="13" t="s">
        <v>44</v>
      </c>
      <c r="B58" s="14">
        <v>0</v>
      </c>
      <c r="C58" s="14">
        <v>0</v>
      </c>
      <c r="D58" s="14">
        <v>0</v>
      </c>
    </row>
    <row r="59" spans="1:4" x14ac:dyDescent="0.3">
      <c r="A59" s="13" t="s">
        <v>45</v>
      </c>
      <c r="B59" s="14">
        <v>0</v>
      </c>
      <c r="C59" s="14">
        <v>0</v>
      </c>
      <c r="D59" s="14">
        <v>0</v>
      </c>
    </row>
    <row r="60" spans="1:4" x14ac:dyDescent="0.3">
      <c r="A60" s="13" t="s">
        <v>56</v>
      </c>
      <c r="B60" s="14">
        <v>0</v>
      </c>
      <c r="C60" s="14">
        <v>0</v>
      </c>
      <c r="D60" s="14">
        <v>0</v>
      </c>
    </row>
    <row r="61" spans="1:4" ht="27.6" x14ac:dyDescent="0.3">
      <c r="A61" s="13" t="s">
        <v>57</v>
      </c>
      <c r="B61" s="14">
        <v>0</v>
      </c>
      <c r="C61" s="14">
        <v>0</v>
      </c>
      <c r="D61" s="14">
        <v>0</v>
      </c>
    </row>
    <row r="62" spans="1:4" ht="41.4" x14ac:dyDescent="0.3">
      <c r="A62" s="13" t="s">
        <v>48</v>
      </c>
      <c r="B62" s="14">
        <v>0</v>
      </c>
      <c r="C62" s="14">
        <v>0</v>
      </c>
      <c r="D62" s="14">
        <v>0</v>
      </c>
    </row>
    <row r="63" spans="1:4" ht="41.4" x14ac:dyDescent="0.3">
      <c r="A63" s="13" t="s">
        <v>58</v>
      </c>
      <c r="B63" s="14">
        <v>0</v>
      </c>
      <c r="C63" s="14">
        <v>0</v>
      </c>
      <c r="D63" s="14">
        <v>0</v>
      </c>
    </row>
    <row r="64" spans="1:4" s="12" customFormat="1" ht="41.4" x14ac:dyDescent="0.3">
      <c r="A64" s="21" t="s">
        <v>59</v>
      </c>
      <c r="B64" s="25">
        <f>SUM(B56:B63)</f>
        <v>0</v>
      </c>
      <c r="C64" s="25">
        <f t="shared" ref="C64:D64" si="8">SUM(C56:C63)</f>
        <v>0</v>
      </c>
      <c r="D64" s="25">
        <f t="shared" si="8"/>
        <v>0</v>
      </c>
    </row>
    <row r="65" spans="1:4" s="12" customFormat="1" x14ac:dyDescent="0.3">
      <c r="A65" s="21" t="s">
        <v>60</v>
      </c>
      <c r="B65" s="14">
        <v>0</v>
      </c>
      <c r="C65" s="14">
        <v>0</v>
      </c>
      <c r="D65" s="14">
        <v>0</v>
      </c>
    </row>
    <row r="66" spans="1:4" s="12" customFormat="1" x14ac:dyDescent="0.3">
      <c r="A66" s="21" t="s">
        <v>61</v>
      </c>
      <c r="B66" s="27">
        <f t="shared" ref="B66:D66" si="9">B67+B70+B73+B76</f>
        <v>0</v>
      </c>
      <c r="C66" s="27">
        <f t="shared" si="9"/>
        <v>0</v>
      </c>
      <c r="D66" s="27">
        <f t="shared" si="9"/>
        <v>0</v>
      </c>
    </row>
    <row r="67" spans="1:4" s="12" customFormat="1" x14ac:dyDescent="0.3">
      <c r="A67" s="13" t="s">
        <v>62</v>
      </c>
      <c r="B67" s="27">
        <f t="shared" ref="B67:D67" si="10">B68+B69</f>
        <v>0</v>
      </c>
      <c r="C67" s="27">
        <f t="shared" si="10"/>
        <v>0</v>
      </c>
      <c r="D67" s="27">
        <f t="shared" si="10"/>
        <v>0</v>
      </c>
    </row>
    <row r="68" spans="1:4" s="12" customFormat="1" ht="27.6" x14ac:dyDescent="0.3">
      <c r="A68" s="13" t="s">
        <v>63</v>
      </c>
      <c r="B68" s="14">
        <v>0</v>
      </c>
      <c r="C68" s="14">
        <v>0</v>
      </c>
      <c r="D68" s="14">
        <v>0</v>
      </c>
    </row>
    <row r="69" spans="1:4" s="12" customFormat="1" ht="27.6" x14ac:dyDescent="0.3">
      <c r="A69" s="13" t="s">
        <v>64</v>
      </c>
      <c r="B69" s="14">
        <v>0</v>
      </c>
      <c r="C69" s="14">
        <v>0</v>
      </c>
      <c r="D69" s="14">
        <v>0</v>
      </c>
    </row>
    <row r="70" spans="1:4" s="12" customFormat="1" x14ac:dyDescent="0.3">
      <c r="A70" s="13" t="s">
        <v>65</v>
      </c>
      <c r="B70" s="27">
        <f t="shared" ref="B70:D70" si="11">B71+B72</f>
        <v>0</v>
      </c>
      <c r="C70" s="27">
        <f t="shared" si="11"/>
        <v>0</v>
      </c>
      <c r="D70" s="27">
        <f t="shared" si="11"/>
        <v>0</v>
      </c>
    </row>
    <row r="71" spans="1:4" s="12" customFormat="1" ht="27.6" x14ac:dyDescent="0.3">
      <c r="A71" s="13" t="s">
        <v>66</v>
      </c>
      <c r="B71" s="14">
        <v>0</v>
      </c>
      <c r="C71" s="14">
        <v>0</v>
      </c>
      <c r="D71" s="14">
        <v>0</v>
      </c>
    </row>
    <row r="72" spans="1:4" s="12" customFormat="1" ht="27.6" x14ac:dyDescent="0.3">
      <c r="A72" s="13" t="s">
        <v>67</v>
      </c>
      <c r="B72" s="14">
        <v>0</v>
      </c>
      <c r="C72" s="14">
        <v>0</v>
      </c>
      <c r="D72" s="14">
        <v>0</v>
      </c>
    </row>
    <row r="73" spans="1:4" s="12" customFormat="1" ht="41.4" x14ac:dyDescent="0.3">
      <c r="A73" s="21" t="s">
        <v>68</v>
      </c>
      <c r="B73" s="27">
        <f t="shared" ref="B73:D73" si="12">B74+B75</f>
        <v>0</v>
      </c>
      <c r="C73" s="27">
        <f t="shared" si="12"/>
        <v>0</v>
      </c>
      <c r="D73" s="27">
        <f t="shared" si="12"/>
        <v>0</v>
      </c>
    </row>
    <row r="74" spans="1:4" s="12" customFormat="1" ht="27.6" x14ac:dyDescent="0.3">
      <c r="A74" s="13" t="s">
        <v>63</v>
      </c>
      <c r="B74" s="14">
        <v>0</v>
      </c>
      <c r="C74" s="14">
        <v>0</v>
      </c>
      <c r="D74" s="14">
        <v>0</v>
      </c>
    </row>
    <row r="75" spans="1:4" s="12" customFormat="1" ht="27.6" x14ac:dyDescent="0.3">
      <c r="A75" s="13" t="s">
        <v>64</v>
      </c>
      <c r="B75" s="14">
        <v>0</v>
      </c>
      <c r="C75" s="14">
        <v>0</v>
      </c>
      <c r="D75" s="14">
        <v>0</v>
      </c>
    </row>
    <row r="76" spans="1:4" s="12" customFormat="1" x14ac:dyDescent="0.3">
      <c r="A76" s="13" t="s">
        <v>69</v>
      </c>
      <c r="B76" s="14">
        <v>0</v>
      </c>
      <c r="C76" s="14">
        <v>0</v>
      </c>
      <c r="D76" s="14">
        <v>0</v>
      </c>
    </row>
    <row r="77" spans="1:4" s="12" customFormat="1" x14ac:dyDescent="0.3">
      <c r="A77" s="21" t="s">
        <v>70</v>
      </c>
      <c r="B77" s="22"/>
      <c r="C77" s="22"/>
      <c r="D77" s="22"/>
    </row>
    <row r="78" spans="1:4" x14ac:dyDescent="0.3">
      <c r="A78" s="13" t="s">
        <v>71</v>
      </c>
      <c r="B78" s="23">
        <f t="shared" ref="B78:D78" si="13">SUM(B79:B83)</f>
        <v>0</v>
      </c>
      <c r="C78" s="23">
        <f t="shared" si="13"/>
        <v>200</v>
      </c>
      <c r="D78" s="23">
        <f t="shared" si="13"/>
        <v>0</v>
      </c>
    </row>
    <row r="79" spans="1:4" x14ac:dyDescent="0.3">
      <c r="A79" s="13" t="s">
        <v>72</v>
      </c>
      <c r="B79" s="14">
        <v>0</v>
      </c>
      <c r="C79" s="14">
        <v>200</v>
      </c>
      <c r="D79" s="14">
        <v>0</v>
      </c>
    </row>
    <row r="80" spans="1:4" x14ac:dyDescent="0.3">
      <c r="A80" s="13" t="s">
        <v>73</v>
      </c>
      <c r="B80" s="14">
        <v>0</v>
      </c>
      <c r="C80" s="14">
        <v>0</v>
      </c>
      <c r="D80" s="14">
        <v>0</v>
      </c>
    </row>
    <row r="81" spans="1:4" x14ac:dyDescent="0.3">
      <c r="A81" s="13" t="s">
        <v>74</v>
      </c>
      <c r="B81" s="14">
        <v>0</v>
      </c>
      <c r="C81" s="14">
        <v>0</v>
      </c>
      <c r="D81" s="14">
        <v>0</v>
      </c>
    </row>
    <row r="82" spans="1:4" ht="27.6" x14ac:dyDescent="0.3">
      <c r="A82" s="13" t="s">
        <v>75</v>
      </c>
      <c r="B82" s="14">
        <v>0</v>
      </c>
      <c r="C82" s="14">
        <v>0</v>
      </c>
      <c r="D82" s="14">
        <v>0</v>
      </c>
    </row>
    <row r="83" spans="1:4" ht="27.6" x14ac:dyDescent="0.3">
      <c r="A83" s="13" t="s">
        <v>76</v>
      </c>
      <c r="B83" s="14">
        <v>0</v>
      </c>
      <c r="C83" s="14">
        <v>0</v>
      </c>
      <c r="D83" s="14">
        <v>0</v>
      </c>
    </row>
    <row r="84" spans="1:4" x14ac:dyDescent="0.3">
      <c r="A84" s="21" t="s">
        <v>77</v>
      </c>
      <c r="B84" s="14">
        <v>0</v>
      </c>
      <c r="C84" s="14">
        <v>0</v>
      </c>
      <c r="D84" s="14">
        <v>0</v>
      </c>
    </row>
    <row r="85" spans="1:4" x14ac:dyDescent="0.3">
      <c r="A85" s="21" t="s">
        <v>78</v>
      </c>
      <c r="B85" s="23">
        <f t="shared" ref="B85:D85" si="14">B86-B87</f>
        <v>0</v>
      </c>
      <c r="C85" s="23">
        <f t="shared" si="14"/>
        <v>0</v>
      </c>
      <c r="D85" s="23">
        <f t="shared" si="14"/>
        <v>0</v>
      </c>
    </row>
    <row r="86" spans="1:4" x14ac:dyDescent="0.3">
      <c r="A86" s="13" t="s">
        <v>79</v>
      </c>
      <c r="B86" s="14">
        <v>0</v>
      </c>
      <c r="C86" s="14">
        <v>0</v>
      </c>
      <c r="D86" s="14">
        <v>0</v>
      </c>
    </row>
    <row r="87" spans="1:4" x14ac:dyDescent="0.3">
      <c r="A87" s="13" t="s">
        <v>80</v>
      </c>
      <c r="B87" s="14">
        <v>0</v>
      </c>
      <c r="C87" s="14">
        <v>0</v>
      </c>
      <c r="D87" s="14">
        <v>0</v>
      </c>
    </row>
    <row r="88" spans="1:4" x14ac:dyDescent="0.3">
      <c r="A88" s="21" t="s">
        <v>81</v>
      </c>
      <c r="B88" s="14">
        <v>0</v>
      </c>
      <c r="C88" s="14">
        <v>0</v>
      </c>
      <c r="D88" s="14">
        <v>0</v>
      </c>
    </row>
    <row r="89" spans="1:4" x14ac:dyDescent="0.3">
      <c r="A89" s="13" t="s">
        <v>82</v>
      </c>
      <c r="B89" s="14">
        <v>0</v>
      </c>
      <c r="C89" s="14">
        <v>0</v>
      </c>
      <c r="D89" s="14">
        <v>0</v>
      </c>
    </row>
    <row r="90" spans="1:4" ht="27.6" x14ac:dyDescent="0.3">
      <c r="A90" s="13" t="s">
        <v>83</v>
      </c>
      <c r="B90" s="14">
        <v>0</v>
      </c>
      <c r="C90" s="14">
        <v>0</v>
      </c>
      <c r="D90" s="14">
        <v>0</v>
      </c>
    </row>
    <row r="91" spans="1:4" ht="27.6" x14ac:dyDescent="0.3">
      <c r="A91" s="13" t="s">
        <v>84</v>
      </c>
      <c r="B91" s="14">
        <v>0</v>
      </c>
      <c r="C91" s="14">
        <v>0</v>
      </c>
      <c r="D91" s="14">
        <v>0</v>
      </c>
    </row>
    <row r="92" spans="1:4" ht="27.6" x14ac:dyDescent="0.3">
      <c r="A92" s="21" t="s">
        <v>85</v>
      </c>
      <c r="B92" s="23">
        <f t="shared" ref="B92:D92" si="15">B93-B94</f>
        <v>0</v>
      </c>
      <c r="C92" s="23">
        <f t="shared" si="15"/>
        <v>0</v>
      </c>
      <c r="D92" s="23">
        <f t="shared" si="15"/>
        <v>0</v>
      </c>
    </row>
    <row r="93" spans="1:4" x14ac:dyDescent="0.3">
      <c r="A93" s="13" t="s">
        <v>79</v>
      </c>
      <c r="B93" s="14">
        <v>0</v>
      </c>
      <c r="C93" s="14">
        <v>0</v>
      </c>
      <c r="D93" s="14">
        <v>0</v>
      </c>
    </row>
    <row r="94" spans="1:4" x14ac:dyDescent="0.3">
      <c r="A94" s="13" t="s">
        <v>80</v>
      </c>
      <c r="B94" s="14">
        <v>0</v>
      </c>
      <c r="C94" s="14">
        <v>0</v>
      </c>
      <c r="D94" s="14">
        <v>0</v>
      </c>
    </row>
    <row r="95" spans="1:4" ht="27.6" x14ac:dyDescent="0.3">
      <c r="A95" s="21" t="s">
        <v>86</v>
      </c>
      <c r="B95" s="23">
        <f t="shared" ref="B95:D95" si="16">B96-B97</f>
        <v>0</v>
      </c>
      <c r="C95" s="23">
        <v>0</v>
      </c>
      <c r="D95" s="23">
        <f t="shared" si="16"/>
        <v>0</v>
      </c>
    </row>
    <row r="96" spans="1:4" x14ac:dyDescent="0.3">
      <c r="A96" s="13" t="s">
        <v>79</v>
      </c>
      <c r="B96" s="14">
        <v>0</v>
      </c>
      <c r="C96" s="14">
        <v>0</v>
      </c>
      <c r="D96" s="14">
        <v>0</v>
      </c>
    </row>
    <row r="97" spans="1:4" x14ac:dyDescent="0.3">
      <c r="A97" s="13" t="s">
        <v>80</v>
      </c>
      <c r="B97" s="14">
        <v>0</v>
      </c>
      <c r="C97" s="14">
        <v>0</v>
      </c>
      <c r="D97" s="14">
        <v>0</v>
      </c>
    </row>
    <row r="98" spans="1:4" x14ac:dyDescent="0.3">
      <c r="A98" s="13" t="s">
        <v>87</v>
      </c>
      <c r="B98" s="14">
        <v>0</v>
      </c>
      <c r="C98" s="14">
        <v>0</v>
      </c>
      <c r="D98" s="14">
        <v>0</v>
      </c>
    </row>
    <row r="99" spans="1:4" x14ac:dyDescent="0.3">
      <c r="A99" s="21" t="s">
        <v>88</v>
      </c>
      <c r="B99" s="25">
        <f>B78+B84+B85+B88-B89+B90-B91+B93-B94+B96-B97-B98</f>
        <v>0</v>
      </c>
      <c r="C99" s="25">
        <v>0</v>
      </c>
      <c r="D99" s="25">
        <f t="shared" ref="D99" si="17">D78+D84+D85+D88-D89+D90-D91+D93-D94+D96-D97-D98</f>
        <v>0</v>
      </c>
    </row>
    <row r="100" spans="1:4" x14ac:dyDescent="0.3">
      <c r="A100" s="21" t="s">
        <v>89</v>
      </c>
      <c r="B100" s="28">
        <v>0</v>
      </c>
      <c r="C100" s="28">
        <v>0</v>
      </c>
      <c r="D100" s="28">
        <v>0</v>
      </c>
    </row>
    <row r="101" spans="1:4" x14ac:dyDescent="0.3">
      <c r="A101" s="21" t="s">
        <v>90</v>
      </c>
      <c r="B101" s="28">
        <v>0</v>
      </c>
      <c r="C101" s="28">
        <v>0</v>
      </c>
      <c r="D101" s="28">
        <v>0</v>
      </c>
    </row>
    <row r="102" spans="1:4" x14ac:dyDescent="0.3">
      <c r="A102" s="21" t="s">
        <v>91</v>
      </c>
      <c r="B102" s="25">
        <f>B28+B39+B40-B52-B64-B65-B66</f>
        <v>0</v>
      </c>
      <c r="C102" s="25">
        <f t="shared" ref="C102:D102" si="18">C28+C39+C40-C52-C64-C65-C66</f>
        <v>0</v>
      </c>
      <c r="D102" s="25">
        <f t="shared" si="18"/>
        <v>0</v>
      </c>
    </row>
    <row r="103" spans="1:4" s="12" customFormat="1" x14ac:dyDescent="0.3">
      <c r="A103" s="21" t="s">
        <v>92</v>
      </c>
      <c r="B103" s="25">
        <f t="shared" ref="B103:D103" si="19">B28+B39+B40</f>
        <v>0</v>
      </c>
      <c r="C103" s="25">
        <f t="shared" si="19"/>
        <v>0</v>
      </c>
      <c r="D103" s="25">
        <f t="shared" si="19"/>
        <v>0</v>
      </c>
    </row>
    <row r="104" spans="1:4" s="12" customFormat="1" x14ac:dyDescent="0.3">
      <c r="A104" s="21" t="s">
        <v>93</v>
      </c>
      <c r="B104" s="25">
        <f>B52+B64+B65+B66+B99</f>
        <v>0</v>
      </c>
      <c r="C104" s="25">
        <f t="shared" ref="C104:D104" si="20">C52+C64+C65+C66+C99</f>
        <v>0</v>
      </c>
      <c r="D104" s="25">
        <f t="shared" si="20"/>
        <v>0</v>
      </c>
    </row>
    <row r="105" spans="1:4" s="12" customFormat="1" x14ac:dyDescent="0.3">
      <c r="A105" s="29"/>
      <c r="B105" s="30"/>
      <c r="C105" s="30"/>
      <c r="D105" s="30"/>
    </row>
    <row r="106" spans="1:4" s="12" customFormat="1" x14ac:dyDescent="0.3">
      <c r="A106" s="29"/>
      <c r="B106" s="30"/>
      <c r="C106" s="30"/>
      <c r="D106" s="30"/>
    </row>
    <row r="107" spans="1:4" s="12" customFormat="1" x14ac:dyDescent="0.3">
      <c r="A107" s="29"/>
      <c r="B107" s="30"/>
      <c r="C107" s="30"/>
      <c r="D107" s="30"/>
    </row>
    <row r="108" spans="1:4" s="12" customFormat="1" x14ac:dyDescent="0.3">
      <c r="A108" s="29"/>
      <c r="B108" s="30"/>
      <c r="C108" s="30"/>
      <c r="D108" s="30"/>
    </row>
    <row r="109" spans="1:4" s="12" customFormat="1" x14ac:dyDescent="0.3">
      <c r="A109" s="29"/>
      <c r="B109" s="30"/>
      <c r="C109" s="30"/>
      <c r="D109" s="30"/>
    </row>
    <row r="110" spans="1:4" s="12" customFormat="1" x14ac:dyDescent="0.3">
      <c r="A110" s="29"/>
      <c r="B110" s="30"/>
      <c r="C110" s="30"/>
      <c r="D110" s="30"/>
    </row>
    <row r="111" spans="1:4" s="12" customFormat="1" x14ac:dyDescent="0.3">
      <c r="A111" s="29"/>
      <c r="B111" s="30"/>
      <c r="C111" s="30"/>
      <c r="D111" s="30"/>
    </row>
    <row r="112" spans="1:4" s="12" customFormat="1" x14ac:dyDescent="0.3">
      <c r="A112" s="29"/>
      <c r="B112" s="30"/>
      <c r="C112" s="30"/>
      <c r="D112" s="30"/>
    </row>
    <row r="113" spans="1:4" s="12" customFormat="1" x14ac:dyDescent="0.3">
      <c r="A113" s="29"/>
      <c r="B113" s="30"/>
      <c r="C113" s="30"/>
      <c r="D113" s="30"/>
    </row>
    <row r="114" spans="1:4" s="12" customFormat="1" x14ac:dyDescent="0.3">
      <c r="A114" s="29"/>
      <c r="B114" s="30"/>
      <c r="C114" s="30"/>
      <c r="D114" s="30"/>
    </row>
    <row r="115" spans="1:4" s="12" customFormat="1" x14ac:dyDescent="0.3">
      <c r="A115" s="29"/>
      <c r="B115" s="30"/>
      <c r="C115" s="30"/>
      <c r="D115" s="30"/>
    </row>
    <row r="116" spans="1:4" s="12" customFormat="1" x14ac:dyDescent="0.3">
      <c r="A116" s="29"/>
      <c r="B116" s="30"/>
      <c r="C116" s="30"/>
      <c r="D116" s="30"/>
    </row>
    <row r="117" spans="1:4" s="12" customFormat="1" x14ac:dyDescent="0.3">
      <c r="A117" s="29"/>
      <c r="B117" s="30"/>
      <c r="C117" s="30"/>
      <c r="D117" s="30"/>
    </row>
  </sheetData>
  <mergeCells count="1">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workbookViewId="0">
      <selection activeCell="F15" sqref="F15"/>
    </sheetView>
  </sheetViews>
  <sheetFormatPr defaultColWidth="12" defaultRowHeight="13.8" x14ac:dyDescent="0.3"/>
  <cols>
    <col min="1" max="1" width="4.77734375" style="33" customWidth="1"/>
    <col min="2" max="5" width="12" style="33"/>
    <col min="6" max="6" width="46.21875" style="33" customWidth="1"/>
    <col min="7" max="16384" width="12" style="33"/>
  </cols>
  <sheetData>
    <row r="1" spans="1:6" ht="14.4" x14ac:dyDescent="0.3">
      <c r="A1" s="45" t="s">
        <v>94</v>
      </c>
      <c r="B1" s="45"/>
      <c r="C1" s="45"/>
      <c r="D1" s="45"/>
      <c r="E1" s="45"/>
      <c r="F1" s="45"/>
    </row>
    <row r="2" spans="1:6" x14ac:dyDescent="0.3">
      <c r="A2" s="34"/>
      <c r="B2" s="34"/>
      <c r="C2" s="34"/>
      <c r="D2" s="34"/>
      <c r="E2" s="34"/>
      <c r="F2" s="34"/>
    </row>
    <row r="3" spans="1:6" x14ac:dyDescent="0.3">
      <c r="A3" s="46" t="s">
        <v>95</v>
      </c>
      <c r="B3" s="46"/>
      <c r="C3" s="46"/>
      <c r="D3" s="46"/>
      <c r="E3" s="46"/>
      <c r="F3" s="46"/>
    </row>
    <row r="4" spans="1:6" x14ac:dyDescent="0.3">
      <c r="A4" s="46" t="s">
        <v>96</v>
      </c>
      <c r="B4" s="46"/>
      <c r="C4" s="46"/>
      <c r="D4" s="46"/>
      <c r="E4" s="46"/>
      <c r="F4" s="46"/>
    </row>
    <row r="5" spans="1:6" x14ac:dyDescent="0.3">
      <c r="A5" s="35"/>
      <c r="B5" s="35"/>
      <c r="C5" s="35"/>
      <c r="D5" s="35"/>
      <c r="E5" s="35"/>
      <c r="F5" s="35"/>
    </row>
    <row r="6" spans="1:6" x14ac:dyDescent="0.3">
      <c r="A6" s="47" t="s">
        <v>97</v>
      </c>
      <c r="B6" s="47"/>
      <c r="C6" s="47"/>
      <c r="D6" s="47"/>
      <c r="E6" s="47"/>
      <c r="F6" s="47"/>
    </row>
    <row r="8" spans="1:6" x14ac:dyDescent="0.3">
      <c r="A8" s="36" t="s">
        <v>98</v>
      </c>
      <c r="B8" s="48" t="s">
        <v>99</v>
      </c>
      <c r="C8" s="48"/>
      <c r="D8" s="48"/>
      <c r="E8" s="48"/>
      <c r="F8" s="49"/>
    </row>
    <row r="9" spans="1:6" x14ac:dyDescent="0.3">
      <c r="A9" s="37"/>
      <c r="B9" s="46" t="s">
        <v>100</v>
      </c>
      <c r="C9" s="46"/>
      <c r="D9" s="46"/>
      <c r="E9" s="46"/>
      <c r="F9" s="50"/>
    </row>
    <row r="10" spans="1:6" x14ac:dyDescent="0.3">
      <c r="A10" s="37"/>
      <c r="B10" s="44" t="s">
        <v>101</v>
      </c>
      <c r="C10" s="44"/>
      <c r="D10" s="44"/>
      <c r="E10" s="44"/>
      <c r="F10" s="38">
        <f>'1A-Bilant'!D92</f>
        <v>0</v>
      </c>
    </row>
    <row r="11" spans="1:6" x14ac:dyDescent="0.3">
      <c r="A11" s="37"/>
      <c r="B11" s="44" t="s">
        <v>102</v>
      </c>
      <c r="C11" s="44"/>
      <c r="D11" s="44"/>
      <c r="E11" s="44"/>
      <c r="F11" s="38">
        <f>'1A-Bilant'!D95</f>
        <v>0</v>
      </c>
    </row>
    <row r="12" spans="1:6" x14ac:dyDescent="0.3">
      <c r="A12" s="37"/>
      <c r="B12" s="51" t="s">
        <v>103</v>
      </c>
      <c r="C12" s="51"/>
      <c r="D12" s="51"/>
      <c r="E12" s="51"/>
      <c r="F12" s="39">
        <f>F10+F11</f>
        <v>0</v>
      </c>
    </row>
    <row r="13" spans="1:6" x14ac:dyDescent="0.3">
      <c r="A13" s="37"/>
      <c r="B13" s="51" t="s">
        <v>104</v>
      </c>
      <c r="C13" s="51"/>
      <c r="D13" s="51"/>
      <c r="E13" s="51"/>
      <c r="F13" s="52"/>
    </row>
    <row r="14" spans="1:6" x14ac:dyDescent="0.3">
      <c r="A14" s="37"/>
      <c r="B14" s="53" t="s">
        <v>105</v>
      </c>
      <c r="C14" s="53"/>
      <c r="D14" s="53"/>
      <c r="E14" s="53"/>
      <c r="F14" s="54"/>
    </row>
    <row r="15" spans="1:6" x14ac:dyDescent="0.3">
      <c r="A15" s="37"/>
      <c r="B15" s="44" t="s">
        <v>106</v>
      </c>
      <c r="C15" s="44"/>
      <c r="D15" s="44"/>
      <c r="E15" s="44"/>
      <c r="F15" s="38">
        <f>'1A-Bilant'!D79</f>
        <v>0</v>
      </c>
    </row>
    <row r="16" spans="1:6" x14ac:dyDescent="0.3">
      <c r="A16" s="37"/>
      <c r="B16" s="44" t="s">
        <v>107</v>
      </c>
      <c r="C16" s="44"/>
      <c r="D16" s="44"/>
      <c r="E16" s="44"/>
      <c r="F16" s="38">
        <f>'1A-Bilant'!D84</f>
        <v>0</v>
      </c>
    </row>
    <row r="17" spans="1:6" x14ac:dyDescent="0.3">
      <c r="A17" s="37"/>
      <c r="B17" s="44" t="s">
        <v>108</v>
      </c>
      <c r="C17" s="44"/>
      <c r="D17" s="44"/>
      <c r="E17" s="44"/>
      <c r="F17" s="38">
        <f>'1A-Bilant'!D85</f>
        <v>0</v>
      </c>
    </row>
    <row r="18" spans="1:6" x14ac:dyDescent="0.3">
      <c r="A18" s="37"/>
      <c r="B18" s="44" t="s">
        <v>109</v>
      </c>
      <c r="C18" s="44"/>
      <c r="D18" s="44"/>
      <c r="E18" s="44"/>
      <c r="F18" s="38">
        <f>'1A-Bilant'!D88</f>
        <v>0</v>
      </c>
    </row>
    <row r="19" spans="1:6" x14ac:dyDescent="0.3">
      <c r="A19" s="37"/>
      <c r="B19" s="55" t="s">
        <v>110</v>
      </c>
      <c r="C19" s="55"/>
      <c r="D19" s="55"/>
      <c r="E19" s="55"/>
      <c r="F19" s="39">
        <f>F12+SUM(F16:F18)</f>
        <v>0</v>
      </c>
    </row>
    <row r="20" spans="1:6" x14ac:dyDescent="0.3">
      <c r="A20" s="37"/>
      <c r="B20" s="56" t="s">
        <v>111</v>
      </c>
      <c r="C20" s="56"/>
      <c r="D20" s="56"/>
      <c r="E20" s="56"/>
      <c r="F20" s="57"/>
    </row>
    <row r="21" spans="1:6" x14ac:dyDescent="0.3">
      <c r="A21" s="37"/>
      <c r="B21" s="34" t="s">
        <v>112</v>
      </c>
      <c r="C21" s="58" t="str">
        <f>CONCATENATE("Solicitantul ",IF(F12&gt;=0,"nu ",IF(F19&gt;=0,"nu ", IF(ABS(F19)&gt;F15/2,"","nu "))),"se încadrează în categoria întreprinderilor în dificultate")</f>
        <v>Solicitantul nu se încadrează în categoria întreprinderilor în dificultate</v>
      </c>
      <c r="D21" s="58"/>
      <c r="E21" s="58"/>
      <c r="F21" s="59"/>
    </row>
    <row r="22" spans="1:6" x14ac:dyDescent="0.3">
      <c r="A22" s="37"/>
      <c r="B22" s="40"/>
      <c r="C22" s="40"/>
      <c r="D22" s="40"/>
      <c r="E22" s="40"/>
      <c r="F22" s="41"/>
    </row>
    <row r="23" spans="1:6" x14ac:dyDescent="0.3">
      <c r="A23" s="42" t="s">
        <v>113</v>
      </c>
      <c r="B23" s="48" t="s">
        <v>114</v>
      </c>
      <c r="C23" s="48"/>
      <c r="D23" s="48"/>
      <c r="E23" s="48"/>
      <c r="F23" s="48"/>
    </row>
    <row r="24" spans="1:6" x14ac:dyDescent="0.3">
      <c r="A24" s="42" t="s">
        <v>115</v>
      </c>
      <c r="B24" s="48" t="s">
        <v>116</v>
      </c>
      <c r="C24" s="48"/>
      <c r="D24" s="48"/>
      <c r="E24" s="48"/>
      <c r="F24" s="48"/>
    </row>
    <row r="27" spans="1:6" x14ac:dyDescent="0.3">
      <c r="A27" s="46" t="s">
        <v>117</v>
      </c>
      <c r="B27" s="46"/>
      <c r="C27" s="46"/>
      <c r="D27" s="46"/>
      <c r="E27" s="46"/>
      <c r="F27" s="46"/>
    </row>
  </sheetData>
  <mergeCells count="21">
    <mergeCell ref="B23:F23"/>
    <mergeCell ref="B24:F24"/>
    <mergeCell ref="A27:F27"/>
    <mergeCell ref="B16:E16"/>
    <mergeCell ref="B17:E17"/>
    <mergeCell ref="B18:E18"/>
    <mergeCell ref="B19:E19"/>
    <mergeCell ref="B20:F20"/>
    <mergeCell ref="C21:F21"/>
    <mergeCell ref="B15:E15"/>
    <mergeCell ref="A1:F1"/>
    <mergeCell ref="A3:F3"/>
    <mergeCell ref="A4:F4"/>
    <mergeCell ref="A6:F6"/>
    <mergeCell ref="B8:F8"/>
    <mergeCell ref="B9:F9"/>
    <mergeCell ref="B10:E10"/>
    <mergeCell ref="B11:E11"/>
    <mergeCell ref="B12:E12"/>
    <mergeCell ref="B13:F13"/>
    <mergeCell ref="B14: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1A-Bilant</vt:lpstr>
      <vt:lpstr>1E-Intreprindere_in_dificultate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Dorian Petrea</dc:creator>
  <cp:lastModifiedBy>Florentina Marin</cp:lastModifiedBy>
  <dcterms:created xsi:type="dcterms:W3CDTF">2017-03-23T10:29:08Z</dcterms:created>
  <dcterms:modified xsi:type="dcterms:W3CDTF">2024-02-02T08:03:11Z</dcterms:modified>
</cp:coreProperties>
</file>